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80" yWindow="64556" windowWidth="19220" windowHeight="12500" activeTab="0"/>
  </bookViews>
  <sheets>
    <sheet name="IRC Fund $" sheetId="1" r:id="rId1"/>
    <sheet name="IRC Fund KRW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이미현</author>
    <author>sohn</author>
  </authors>
  <commentList>
    <comment ref="B5" authorId="0">
      <text>
        <r>
          <rPr>
            <b/>
            <sz val="9"/>
            <rFont val="Tahoma"/>
            <family val="2"/>
          </rPr>
          <t>This transfer is a for commission charges to be paid in Korean currency.
Balance is shown in separate page.</t>
        </r>
      </text>
    </comment>
    <comment ref="B8" authorId="1">
      <text>
        <r>
          <rPr>
            <sz val="9"/>
            <rFont val="Tahoma"/>
            <family val="2"/>
          </rPr>
          <t>BAMS article of "Radiation and Ozone: Catalysts for Advancing International Atmospheric Science Programs for over Half a Century" by G. Ohring, R.D. Bojkov, H.-J. Bolle, R.D. Hudson, and H. Volkert</t>
        </r>
      </text>
    </comment>
  </commentList>
</comments>
</file>

<file path=xl/sharedStrings.xml><?xml version="1.0" encoding="utf-8"?>
<sst xmlns="http://schemas.openxmlformats.org/spreadsheetml/2006/main" count="50" uniqueCount="35">
  <si>
    <t xml:space="preserve">IRC Fund Accounts since 2009 </t>
  </si>
  <si>
    <t>Deposit interest</t>
  </si>
  <si>
    <t>Transfer from U. Tokyo</t>
  </si>
  <si>
    <t>2009. 9</t>
  </si>
  <si>
    <t>To Carrol, NASA Federal Credit Union</t>
  </si>
  <si>
    <t>Date</t>
  </si>
  <si>
    <t>Descriptions</t>
  </si>
  <si>
    <t>Income</t>
  </si>
  <si>
    <t>Spending</t>
  </si>
  <si>
    <t>Balance</t>
  </si>
  <si>
    <t>Remarks</t>
  </si>
  <si>
    <t>2009. 2</t>
  </si>
  <si>
    <t>2009. 9</t>
  </si>
  <si>
    <t>Transfer from IRC fund</t>
  </si>
  <si>
    <t>2009. 12</t>
  </si>
  <si>
    <t>2010. 1</t>
  </si>
  <si>
    <t>To Carol, NASA Federal Credit Union</t>
  </si>
  <si>
    <t>To B.J. Sohn, NH Bank</t>
  </si>
  <si>
    <t>IRC Fund Dollar Account</t>
  </si>
  <si>
    <t>Total</t>
  </si>
  <si>
    <t>IRC Fund KRW Account*</t>
  </si>
  <si>
    <t>2009.9.16</t>
  </si>
  <si>
    <t>From IRS2008</t>
  </si>
  <si>
    <t>Income tax</t>
  </si>
  <si>
    <t>IAMAS Domain purchase and one-year maintenance fee</t>
  </si>
  <si>
    <t>Converted into KRW, and deposited in a separate account</t>
  </si>
  <si>
    <t>IRC BM expenses (Montreal)</t>
  </si>
  <si>
    <t>To Hans Volkert, Dresdner Bank</t>
  </si>
  <si>
    <t>IRC BM expenses transfer fee</t>
  </si>
  <si>
    <t xml:space="preserve"> = 500 USD</t>
  </si>
  <si>
    <t>Local expenses (transfer fee etc)</t>
  </si>
  <si>
    <t>To Hans Volkert (IAMAS-Secretary), Dresdner Bank</t>
  </si>
  <si>
    <t>BAMS article publication fee</t>
  </si>
  <si>
    <t>Transfer fee (BAMS article pub. Fee)</t>
  </si>
  <si>
    <t>* Initial KRW Account amount (\606,891) is from Dollar account ($500).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</si>
</sst>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\$#,##0.00"/>
    <numFmt numFmtId="177" formatCode="&quot;₩&quot;#,##0"/>
  </numFmts>
  <fonts count="26">
    <font>
      <sz val="11"/>
      <color indexed="8"/>
      <name val="맑은 고딕"/>
      <family val="3"/>
    </font>
    <font>
      <sz val="8"/>
      <name val="맑은 고딕"/>
      <family val="3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10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0"/>
      <color indexed="9"/>
      <name val="맑은 고딕"/>
      <family val="3"/>
    </font>
    <font>
      <b/>
      <sz val="8"/>
      <name val="맑은 고딕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3" borderId="0" applyNumberFormat="0" applyBorder="0" applyAlignment="0" applyProtection="0"/>
    <xf numFmtId="0" fontId="0" fillId="21" borderId="2" applyNumberFormat="0" applyFont="0" applyAlignment="0" applyProtection="0"/>
    <xf numFmtId="0" fontId="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3" borderId="3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20" borderId="9" applyNumberFormat="0" applyAlignment="0" applyProtection="0"/>
  </cellStyleXfs>
  <cellXfs count="36">
    <xf numFmtId="0" fontId="0" fillId="0" borderId="0" xfId="0" applyAlignment="1">
      <alignment vertical="center"/>
    </xf>
    <xf numFmtId="176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18" borderId="10" xfId="0" applyFont="1" applyFill="1" applyBorder="1" applyAlignment="1">
      <alignment horizontal="center" vertical="center"/>
    </xf>
    <xf numFmtId="176" fontId="21" fillId="18" borderId="10" xfId="0" applyNumberFormat="1" applyFont="1" applyFill="1" applyBorder="1" applyAlignment="1">
      <alignment vertical="center"/>
    </xf>
    <xf numFmtId="0" fontId="20" fillId="0" borderId="0" xfId="0" applyFont="1" applyAlignment="1">
      <alignment horizontal="left" vertical="center"/>
    </xf>
    <xf numFmtId="176" fontId="22" fillId="0" borderId="11" xfId="0" applyNumberFormat="1" applyFont="1" applyBorder="1" applyAlignment="1">
      <alignment vertical="center"/>
    </xf>
    <xf numFmtId="176" fontId="22" fillId="10" borderId="11" xfId="0" applyNumberFormat="1" applyFont="1" applyFill="1" applyBorder="1" applyAlignment="1">
      <alignment vertical="center"/>
    </xf>
    <xf numFmtId="0" fontId="22" fillId="0" borderId="11" xfId="0" applyFont="1" applyBorder="1" applyAlignment="1">
      <alignment vertical="center"/>
    </xf>
    <xf numFmtId="177" fontId="22" fillId="0" borderId="11" xfId="0" applyNumberFormat="1" applyFont="1" applyBorder="1" applyAlignment="1">
      <alignment vertical="center"/>
    </xf>
    <xf numFmtId="177" fontId="22" fillId="10" borderId="11" xfId="0" applyNumberFormat="1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176" fontId="20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76" fontId="20" fillId="10" borderId="0" xfId="0" applyNumberFormat="1" applyFont="1" applyFill="1" applyBorder="1" applyAlignment="1">
      <alignment vertical="center"/>
    </xf>
    <xf numFmtId="0" fontId="20" fillId="0" borderId="13" xfId="0" applyFont="1" applyBorder="1" applyAlignment="1">
      <alignment vertical="center"/>
    </xf>
    <xf numFmtId="175" fontId="20" fillId="0" borderId="0" xfId="0" applyNumberFormat="1" applyFont="1" applyBorder="1" applyAlignment="1">
      <alignment vertical="center"/>
    </xf>
    <xf numFmtId="0" fontId="22" fillId="24" borderId="14" xfId="0" applyFont="1" applyFill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0" fontId="21" fillId="18" borderId="14" xfId="0" applyFont="1" applyFill="1" applyBorder="1" applyAlignment="1">
      <alignment horizontal="center" vertical="center"/>
    </xf>
    <xf numFmtId="0" fontId="21" fillId="18" borderId="15" xfId="0" applyFont="1" applyFill="1" applyBorder="1" applyAlignment="1">
      <alignment horizontal="center" vertical="center"/>
    </xf>
    <xf numFmtId="176" fontId="20" fillId="0" borderId="16" xfId="0" applyNumberFormat="1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176" fontId="22" fillId="0" borderId="10" xfId="0" applyNumberFormat="1" applyFont="1" applyBorder="1" applyAlignment="1">
      <alignment vertical="center"/>
    </xf>
    <xf numFmtId="177" fontId="20" fillId="0" borderId="0" xfId="34" applyNumberFormat="1" applyFont="1" applyBorder="1" applyAlignment="1">
      <alignment vertical="center"/>
    </xf>
    <xf numFmtId="177" fontId="20" fillId="0" borderId="0" xfId="0" applyNumberFormat="1" applyFont="1" applyBorder="1" applyAlignment="1">
      <alignment vertical="center"/>
    </xf>
    <xf numFmtId="177" fontId="20" fillId="10" borderId="0" xfId="0" applyNumberFormat="1" applyFont="1" applyFill="1" applyBorder="1" applyAlignment="1">
      <alignment vertical="center"/>
    </xf>
    <xf numFmtId="177" fontId="20" fillId="0" borderId="0" xfId="36" applyNumberFormat="1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76" fontId="21" fillId="10" borderId="0" xfId="0" applyNumberFormat="1" applyFont="1" applyFill="1" applyBorder="1" applyAlignment="1">
      <alignment vertical="center"/>
    </xf>
    <xf numFmtId="176" fontId="24" fillId="25" borderId="17" xfId="0" applyNumberFormat="1" applyFont="1" applyFill="1" applyBorder="1" applyAlignment="1">
      <alignment horizontal="center" vertical="center"/>
    </xf>
    <xf numFmtId="176" fontId="24" fillId="25" borderId="18" xfId="0" applyNumberFormat="1" applyFont="1" applyFill="1" applyBorder="1" applyAlignment="1">
      <alignment horizontal="center" vertical="center"/>
    </xf>
    <xf numFmtId="176" fontId="24" fillId="25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omma" xfId="33"/>
    <cellStyle name="Comma [0]" xfId="34"/>
    <cellStyle name="Currency" xfId="35"/>
    <cellStyle name="Currency [0]" xfId="36"/>
    <cellStyle name="Percent" xfId="37"/>
    <cellStyle name="강조색1" xfId="38"/>
    <cellStyle name="강조색2" xfId="39"/>
    <cellStyle name="강조색3" xfId="40"/>
    <cellStyle name="강조색4" xfId="41"/>
    <cellStyle name="강조색5" xfId="42"/>
    <cellStyle name="강조색6" xfId="43"/>
    <cellStyle name="경고문" xfId="44"/>
    <cellStyle name="계산" xfId="45"/>
    <cellStyle name="나쁨" xfId="46"/>
    <cellStyle name="메모" xfId="47"/>
    <cellStyle name="보통" xfId="48"/>
    <cellStyle name="설명 텍스트" xfId="49"/>
    <cellStyle name="셀 확인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</cellStyles>
  <dxfs count="1">
    <dxf>
      <font>
        <color theme="6" tint="0.599960029125213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26" sqref="D26"/>
    </sheetView>
  </sheetViews>
  <sheetFormatPr defaultColWidth="11.00390625" defaultRowHeight="16.5"/>
  <cols>
    <col min="1" max="1" width="11.00390625" style="3" customWidth="1"/>
    <col min="2" max="2" width="26.625" style="1" customWidth="1"/>
    <col min="3" max="3" width="10.25390625" style="2" bestFit="1" customWidth="1"/>
    <col min="4" max="4" width="9.25390625" style="2" bestFit="1" customWidth="1"/>
    <col min="5" max="5" width="10.25390625" style="2" bestFit="1" customWidth="1"/>
    <col min="6" max="6" width="30.375" style="2" customWidth="1"/>
    <col min="7" max="7" width="2.25390625" style="2" customWidth="1"/>
    <col min="8" max="8" width="10.125" style="3" customWidth="1"/>
    <col min="9" max="9" width="23.625" style="2" customWidth="1"/>
    <col min="10" max="11" width="9.25390625" style="2" bestFit="1" customWidth="1"/>
    <col min="12" max="12" width="9.00390625" style="2" customWidth="1"/>
    <col min="13" max="13" width="32.125" style="2" bestFit="1" customWidth="1"/>
    <col min="14" max="16384" width="9.00390625" style="2" customWidth="1"/>
  </cols>
  <sheetData>
    <row r="1" spans="1:5" ht="24" customHeight="1">
      <c r="A1" s="12" t="s">
        <v>0</v>
      </c>
      <c r="B1" s="12"/>
      <c r="C1" s="12"/>
      <c r="D1" s="12"/>
      <c r="E1" s="12"/>
    </row>
    <row r="2" spans="1:6" ht="16.5" customHeight="1">
      <c r="A2" s="33" t="s">
        <v>18</v>
      </c>
      <c r="B2" s="34"/>
      <c r="C2" s="34"/>
      <c r="D2" s="34"/>
      <c r="E2" s="34"/>
      <c r="F2" s="35"/>
    </row>
    <row r="3" spans="1:6" ht="13.5" customHeight="1">
      <c r="A3" s="21" t="s">
        <v>5</v>
      </c>
      <c r="B3" s="5" t="s">
        <v>6</v>
      </c>
      <c r="C3" s="22" t="s">
        <v>7</v>
      </c>
      <c r="D3" s="4" t="s">
        <v>8</v>
      </c>
      <c r="E3" s="4" t="s">
        <v>9</v>
      </c>
      <c r="F3" s="4" t="s">
        <v>10</v>
      </c>
    </row>
    <row r="4" spans="1:6" ht="13.5" customHeight="1">
      <c r="A4" s="13" t="s">
        <v>11</v>
      </c>
      <c r="B4" s="23" t="s">
        <v>2</v>
      </c>
      <c r="C4" s="14">
        <v>17245.9</v>
      </c>
      <c r="D4" s="15"/>
      <c r="E4" s="16">
        <f>C4</f>
        <v>17245.9</v>
      </c>
      <c r="F4" s="17"/>
    </row>
    <row r="5" spans="1:6" ht="13.5" customHeight="1">
      <c r="A5" s="13" t="s">
        <v>3</v>
      </c>
      <c r="B5" s="24" t="s">
        <v>30</v>
      </c>
      <c r="C5" s="15"/>
      <c r="D5" s="18">
        <v>500</v>
      </c>
      <c r="E5" s="32">
        <f>E4-D5</f>
        <v>16745.9</v>
      </c>
      <c r="F5" s="17" t="s">
        <v>25</v>
      </c>
    </row>
    <row r="6" spans="1:6" ht="13.5" customHeight="1">
      <c r="A6" s="13" t="s">
        <v>21</v>
      </c>
      <c r="B6" s="24" t="s">
        <v>22</v>
      </c>
      <c r="C6" s="31">
        <v>10237.39</v>
      </c>
      <c r="D6" s="18"/>
      <c r="E6" s="32">
        <f>E5+C6</f>
        <v>26983.29</v>
      </c>
      <c r="F6" s="17"/>
    </row>
    <row r="7" spans="1:6" ht="13.5" customHeight="1">
      <c r="A7" s="13" t="s">
        <v>12</v>
      </c>
      <c r="B7" s="23" t="s">
        <v>26</v>
      </c>
      <c r="C7" s="15"/>
      <c r="D7" s="18">
        <v>744.81</v>
      </c>
      <c r="E7" s="16">
        <f>E6-D7</f>
        <v>26238.48</v>
      </c>
      <c r="F7" s="17" t="s">
        <v>16</v>
      </c>
    </row>
    <row r="8" spans="1:6" ht="13.5" customHeight="1">
      <c r="A8" s="13" t="s">
        <v>15</v>
      </c>
      <c r="B8" s="23" t="s">
        <v>32</v>
      </c>
      <c r="C8" s="15"/>
      <c r="D8" s="18">
        <v>1250</v>
      </c>
      <c r="E8" s="16">
        <f>E7-D8</f>
        <v>24988.48</v>
      </c>
      <c r="F8" s="17" t="s">
        <v>27</v>
      </c>
    </row>
    <row r="9" spans="1:6" ht="13.5" customHeight="1">
      <c r="A9" s="13"/>
      <c r="B9" s="23"/>
      <c r="C9" s="15"/>
      <c r="D9" s="18"/>
      <c r="E9" s="16"/>
      <c r="F9" s="17"/>
    </row>
    <row r="10" spans="1:6" ht="13.5" customHeight="1">
      <c r="A10" s="13"/>
      <c r="B10" s="23"/>
      <c r="C10" s="15"/>
      <c r="D10" s="18"/>
      <c r="E10" s="16"/>
      <c r="F10" s="17"/>
    </row>
    <row r="11" spans="1:6" ht="13.5" customHeight="1">
      <c r="A11" s="13"/>
      <c r="B11" s="23"/>
      <c r="C11" s="15"/>
      <c r="D11" s="18"/>
      <c r="E11" s="16"/>
      <c r="F11" s="17"/>
    </row>
    <row r="12" spans="1:6" ht="13.5" customHeight="1">
      <c r="A12" s="13"/>
      <c r="B12" s="23"/>
      <c r="C12" s="15"/>
      <c r="D12" s="18"/>
      <c r="E12" s="16"/>
      <c r="F12" s="17"/>
    </row>
    <row r="13" spans="1:6" ht="13.5" customHeight="1">
      <c r="A13" s="13"/>
      <c r="B13" s="23"/>
      <c r="C13" s="15"/>
      <c r="D13" s="18"/>
      <c r="E13" s="16"/>
      <c r="F13" s="17"/>
    </row>
    <row r="14" spans="1:6" ht="13.5" customHeight="1">
      <c r="A14" s="13"/>
      <c r="B14" s="23"/>
      <c r="C14" s="15"/>
      <c r="D14" s="18"/>
      <c r="E14" s="16"/>
      <c r="F14" s="17"/>
    </row>
    <row r="15" spans="1:6" ht="13.5" customHeight="1">
      <c r="A15" s="13"/>
      <c r="B15" s="23"/>
      <c r="C15" s="15"/>
      <c r="D15" s="18"/>
      <c r="E15" s="16"/>
      <c r="F15" s="17"/>
    </row>
    <row r="16" spans="1:6" s="9" customFormat="1" ht="13.5" customHeight="1">
      <c r="A16" s="19" t="s">
        <v>19</v>
      </c>
      <c r="B16" s="25"/>
      <c r="C16" s="7">
        <f>SUM(C4:C8)</f>
        <v>27483.29</v>
      </c>
      <c r="D16" s="7">
        <f>SUM(D4:D8)</f>
        <v>2494.81</v>
      </c>
      <c r="E16" s="8">
        <f>C16-D16</f>
        <v>24988.48</v>
      </c>
      <c r="F16" s="20"/>
    </row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</sheetData>
  <sheetProtection/>
  <mergeCells count="1">
    <mergeCell ref="A2:F2"/>
  </mergeCells>
  <conditionalFormatting sqref="E5:E6">
    <cfRule type="cellIs" priority="3" dxfId="0" operator="between">
      <formula>$E$16</formula>
      <formula>0</formula>
    </cfRule>
  </conditionalFormatting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C1" sqref="C1"/>
    </sheetView>
  </sheetViews>
  <sheetFormatPr defaultColWidth="11.00390625" defaultRowHeight="16.5"/>
  <cols>
    <col min="1" max="1" width="18.75390625" style="0" customWidth="1"/>
    <col min="2" max="2" width="25.375" style="0" bestFit="1" customWidth="1"/>
    <col min="3" max="5" width="9.25390625" style="0" bestFit="1" customWidth="1"/>
    <col min="6" max="6" width="32.125" style="0" bestFit="1" customWidth="1"/>
    <col min="7" max="16384" width="8.75390625" style="0" customWidth="1"/>
  </cols>
  <sheetData>
    <row r="1" spans="1:8" s="2" customFormat="1" ht="24" customHeight="1">
      <c r="A1" s="12" t="s">
        <v>0</v>
      </c>
      <c r="B1" s="12"/>
      <c r="C1" s="6" t="s">
        <v>34</v>
      </c>
      <c r="D1" s="12"/>
      <c r="E1" s="12"/>
      <c r="H1" s="3"/>
    </row>
    <row r="2" spans="1:6" ht="15">
      <c r="A2" s="33" t="s">
        <v>20</v>
      </c>
      <c r="B2" s="34"/>
      <c r="C2" s="34"/>
      <c r="D2" s="34"/>
      <c r="E2" s="34"/>
      <c r="F2" s="35"/>
    </row>
    <row r="3" spans="1:6" ht="15">
      <c r="A3" s="21" t="s">
        <v>5</v>
      </c>
      <c r="B3" s="5" t="s">
        <v>6</v>
      </c>
      <c r="C3" s="22" t="s">
        <v>7</v>
      </c>
      <c r="D3" s="4" t="s">
        <v>8</v>
      </c>
      <c r="E3" s="4" t="s">
        <v>9</v>
      </c>
      <c r="F3" s="4" t="s">
        <v>10</v>
      </c>
    </row>
    <row r="4" spans="1:6" ht="15">
      <c r="A4" s="13" t="s">
        <v>12</v>
      </c>
      <c r="B4" s="24" t="s">
        <v>13</v>
      </c>
      <c r="C4" s="26">
        <v>606891</v>
      </c>
      <c r="D4" s="27"/>
      <c r="E4" s="28">
        <f>C4</f>
        <v>606891</v>
      </c>
      <c r="F4" s="17" t="s">
        <v>29</v>
      </c>
    </row>
    <row r="5" spans="1:6" ht="15">
      <c r="A5" s="13" t="s">
        <v>12</v>
      </c>
      <c r="B5" s="23" t="s">
        <v>28</v>
      </c>
      <c r="C5" s="15"/>
      <c r="D5" s="29">
        <v>39226</v>
      </c>
      <c r="E5" s="28">
        <f aca="true" t="shared" si="0" ref="E5:E10">E4+C5-D5</f>
        <v>567665</v>
      </c>
      <c r="F5" s="17" t="s">
        <v>4</v>
      </c>
    </row>
    <row r="6" spans="1:6" ht="15">
      <c r="A6" s="13" t="s">
        <v>12</v>
      </c>
      <c r="B6" s="24" t="s">
        <v>1</v>
      </c>
      <c r="C6" s="26">
        <v>17</v>
      </c>
      <c r="D6" s="27"/>
      <c r="E6" s="28">
        <f t="shared" si="0"/>
        <v>567682</v>
      </c>
      <c r="F6" s="17"/>
    </row>
    <row r="7" spans="1:6" ht="15">
      <c r="A7" s="13" t="s">
        <v>12</v>
      </c>
      <c r="B7" s="24" t="s">
        <v>1</v>
      </c>
      <c r="C7" s="26">
        <v>141</v>
      </c>
      <c r="D7" s="27"/>
      <c r="E7" s="28">
        <f t="shared" si="0"/>
        <v>567823</v>
      </c>
      <c r="F7" s="17"/>
    </row>
    <row r="8" spans="1:6" ht="15">
      <c r="A8" s="13" t="s">
        <v>14</v>
      </c>
      <c r="B8" s="24" t="s">
        <v>23</v>
      </c>
      <c r="C8" s="26"/>
      <c r="D8" s="27">
        <v>10</v>
      </c>
      <c r="E8" s="28">
        <f t="shared" si="0"/>
        <v>567813</v>
      </c>
      <c r="F8" s="17"/>
    </row>
    <row r="9" spans="1:6" ht="15">
      <c r="A9" s="13" t="s">
        <v>15</v>
      </c>
      <c r="B9" s="23" t="s">
        <v>33</v>
      </c>
      <c r="C9" s="26"/>
      <c r="D9" s="27">
        <v>32885</v>
      </c>
      <c r="E9" s="28">
        <f t="shared" si="0"/>
        <v>534928</v>
      </c>
      <c r="F9" s="17" t="s">
        <v>31</v>
      </c>
    </row>
    <row r="10" spans="1:6" ht="15">
      <c r="A10" s="13" t="s">
        <v>15</v>
      </c>
      <c r="B10" s="24" t="s">
        <v>24</v>
      </c>
      <c r="C10" s="26"/>
      <c r="D10" s="27">
        <v>62338</v>
      </c>
      <c r="E10" s="28">
        <f t="shared" si="0"/>
        <v>472590</v>
      </c>
      <c r="F10" s="17" t="s">
        <v>17</v>
      </c>
    </row>
    <row r="11" spans="1:6" ht="15">
      <c r="A11" s="13"/>
      <c r="B11" s="24"/>
      <c r="C11" s="26"/>
      <c r="D11" s="27"/>
      <c r="E11" s="28"/>
      <c r="F11" s="17"/>
    </row>
    <row r="12" spans="1:6" ht="15">
      <c r="A12" s="13"/>
      <c r="B12" s="24"/>
      <c r="C12" s="26"/>
      <c r="D12" s="27"/>
      <c r="E12" s="28"/>
      <c r="F12" s="17"/>
    </row>
    <row r="13" spans="1:6" ht="15">
      <c r="A13" s="13"/>
      <c r="B13" s="24"/>
      <c r="C13" s="26"/>
      <c r="D13" s="27"/>
      <c r="E13" s="28"/>
      <c r="F13" s="17"/>
    </row>
    <row r="14" spans="1:6" ht="15">
      <c r="A14" s="13"/>
      <c r="B14" s="24"/>
      <c r="C14" s="26"/>
      <c r="D14" s="27"/>
      <c r="E14" s="28"/>
      <c r="F14" s="17"/>
    </row>
    <row r="15" spans="1:6" ht="15">
      <c r="A15" s="19" t="s">
        <v>19</v>
      </c>
      <c r="B15" s="30"/>
      <c r="C15" s="10">
        <f>SUM(C4:C10)</f>
        <v>607049</v>
      </c>
      <c r="D15" s="10">
        <f>SUM(D4:D10)</f>
        <v>134459</v>
      </c>
      <c r="E15" s="11">
        <f>C15-D15</f>
        <v>472590</v>
      </c>
      <c r="F15" s="20"/>
    </row>
  </sheetData>
  <sheetProtection/>
  <mergeCells count="1">
    <mergeCell ref="A2:F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6.5"/>
  <cols>
    <col min="1" max="16384" width="8.75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서울대학교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이미현</dc:creator>
  <cp:keywords/>
  <dc:description/>
  <cp:lastModifiedBy>Carol Russell</cp:lastModifiedBy>
  <dcterms:created xsi:type="dcterms:W3CDTF">2010-01-15T05:32:49Z</dcterms:created>
  <dcterms:modified xsi:type="dcterms:W3CDTF">2010-07-07T05:04:40Z</dcterms:modified>
  <cp:category/>
  <cp:version/>
  <cp:contentType/>
  <cp:contentStatus/>
</cp:coreProperties>
</file>